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_Drive\ALL SLBC\BACKUP 20.06.2014\Desktop\SITE UPDATED\"/>
    </mc:Choice>
  </mc:AlternateContent>
  <bookViews>
    <workbookView xWindow="0" yWindow="0" windowWidth="28800" windowHeight="12435"/>
  </bookViews>
  <sheets>
    <sheet name="ACP" sheetId="4" r:id="rId1"/>
  </sheets>
  <calcPr calcId="152511"/>
</workbook>
</file>

<file path=xl/calcChain.xml><?xml version="1.0" encoding="utf-8"?>
<calcChain xmlns="http://schemas.openxmlformats.org/spreadsheetml/2006/main">
  <c r="P45" i="4" l="1"/>
  <c r="Q45" i="4" s="1"/>
  <c r="O45" i="4"/>
  <c r="J45" i="4"/>
  <c r="K45" i="4" s="1"/>
  <c r="I45" i="4"/>
  <c r="G45" i="4"/>
  <c r="H45" i="4" s="1"/>
  <c r="F45" i="4"/>
  <c r="D45" i="4"/>
  <c r="E45" i="4" s="1"/>
  <c r="C45" i="4"/>
  <c r="Q44" i="4"/>
  <c r="N44" i="4"/>
  <c r="M44" i="4"/>
  <c r="S44" i="4" s="1"/>
  <c r="L44" i="4"/>
  <c r="R44" i="4" s="1"/>
  <c r="K44" i="4"/>
  <c r="H44" i="4"/>
  <c r="E44" i="4"/>
  <c r="Q43" i="4"/>
  <c r="M43" i="4"/>
  <c r="S43" i="4" s="1"/>
  <c r="L43" i="4"/>
  <c r="N43" i="4" s="1"/>
  <c r="K43" i="4"/>
  <c r="H43" i="4"/>
  <c r="E43" i="4"/>
  <c r="Q42" i="4"/>
  <c r="N42" i="4"/>
  <c r="M42" i="4"/>
  <c r="S42" i="4" s="1"/>
  <c r="L42" i="4"/>
  <c r="R42" i="4" s="1"/>
  <c r="K42" i="4"/>
  <c r="H42" i="4"/>
  <c r="E42" i="4"/>
  <c r="Q41" i="4"/>
  <c r="M41" i="4"/>
  <c r="S41" i="4" s="1"/>
  <c r="L41" i="4"/>
  <c r="N41" i="4" s="1"/>
  <c r="K41" i="4"/>
  <c r="H41" i="4"/>
  <c r="E41" i="4"/>
  <c r="Q40" i="4"/>
  <c r="N40" i="4"/>
  <c r="M40" i="4"/>
  <c r="S40" i="4" s="1"/>
  <c r="L40" i="4"/>
  <c r="R40" i="4" s="1"/>
  <c r="K40" i="4"/>
  <c r="H40" i="4"/>
  <c r="E40" i="4"/>
  <c r="Q39" i="4"/>
  <c r="M39" i="4"/>
  <c r="N39" i="4" s="1"/>
  <c r="L39" i="4"/>
  <c r="R39" i="4" s="1"/>
  <c r="K39" i="4"/>
  <c r="H39" i="4"/>
  <c r="E39" i="4"/>
  <c r="Q38" i="4"/>
  <c r="N38" i="4"/>
  <c r="M38" i="4"/>
  <c r="S38" i="4" s="1"/>
  <c r="L38" i="4"/>
  <c r="R38" i="4" s="1"/>
  <c r="K38" i="4"/>
  <c r="H38" i="4"/>
  <c r="E38" i="4"/>
  <c r="Q37" i="4"/>
  <c r="M37" i="4"/>
  <c r="N37" i="4" s="1"/>
  <c r="L37" i="4"/>
  <c r="R37" i="4" s="1"/>
  <c r="K37" i="4"/>
  <c r="H37" i="4"/>
  <c r="E37" i="4"/>
  <c r="Q36" i="4"/>
  <c r="N36" i="4"/>
  <c r="M36" i="4"/>
  <c r="S36" i="4" s="1"/>
  <c r="T36" i="4" s="1"/>
  <c r="L36" i="4"/>
  <c r="R36" i="4" s="1"/>
  <c r="K36" i="4"/>
  <c r="H36" i="4"/>
  <c r="E36" i="4"/>
  <c r="Q35" i="4"/>
  <c r="M35" i="4"/>
  <c r="N35" i="4" s="1"/>
  <c r="L35" i="4"/>
  <c r="R35" i="4" s="1"/>
  <c r="K35" i="4"/>
  <c r="H35" i="4"/>
  <c r="E35" i="4"/>
  <c r="Q34" i="4"/>
  <c r="N34" i="4"/>
  <c r="M34" i="4"/>
  <c r="S34" i="4" s="1"/>
  <c r="L34" i="4"/>
  <c r="R34" i="4" s="1"/>
  <c r="K34" i="4"/>
  <c r="H34" i="4"/>
  <c r="E34" i="4"/>
  <c r="Q33" i="4"/>
  <c r="M33" i="4"/>
  <c r="N33" i="4" s="1"/>
  <c r="L33" i="4"/>
  <c r="R33" i="4" s="1"/>
  <c r="K33" i="4"/>
  <c r="H33" i="4"/>
  <c r="E33" i="4"/>
  <c r="Q32" i="4"/>
  <c r="N32" i="4"/>
  <c r="M32" i="4"/>
  <c r="S32" i="4" s="1"/>
  <c r="L32" i="4"/>
  <c r="R32" i="4" s="1"/>
  <c r="K32" i="4"/>
  <c r="H32" i="4"/>
  <c r="E32" i="4"/>
  <c r="Q31" i="4"/>
  <c r="M31" i="4"/>
  <c r="N31" i="4" s="1"/>
  <c r="L31" i="4"/>
  <c r="R31" i="4" s="1"/>
  <c r="K31" i="4"/>
  <c r="H31" i="4"/>
  <c r="E31" i="4"/>
  <c r="Q30" i="4"/>
  <c r="N30" i="4"/>
  <c r="M30" i="4"/>
  <c r="S30" i="4" s="1"/>
  <c r="L30" i="4"/>
  <c r="R30" i="4" s="1"/>
  <c r="K30" i="4"/>
  <c r="H30" i="4"/>
  <c r="E30" i="4"/>
  <c r="Q29" i="4"/>
  <c r="M29" i="4"/>
  <c r="N29" i="4" s="1"/>
  <c r="L29" i="4"/>
  <c r="R29" i="4" s="1"/>
  <c r="K29" i="4"/>
  <c r="H29" i="4"/>
  <c r="E29" i="4"/>
  <c r="Q28" i="4"/>
  <c r="N28" i="4"/>
  <c r="M28" i="4"/>
  <c r="S28" i="4" s="1"/>
  <c r="L28" i="4"/>
  <c r="R28" i="4" s="1"/>
  <c r="K28" i="4"/>
  <c r="H28" i="4"/>
  <c r="E28" i="4"/>
  <c r="Q27" i="4"/>
  <c r="M27" i="4"/>
  <c r="N27" i="4" s="1"/>
  <c r="L27" i="4"/>
  <c r="R27" i="4" s="1"/>
  <c r="K27" i="4"/>
  <c r="H27" i="4"/>
  <c r="E27" i="4"/>
  <c r="Q26" i="4"/>
  <c r="N26" i="4"/>
  <c r="M26" i="4"/>
  <c r="S26" i="4" s="1"/>
  <c r="L26" i="4"/>
  <c r="R26" i="4" s="1"/>
  <c r="K26" i="4"/>
  <c r="H26" i="4"/>
  <c r="E26" i="4"/>
  <c r="Q25" i="4"/>
  <c r="M25" i="4"/>
  <c r="N25" i="4" s="1"/>
  <c r="L25" i="4"/>
  <c r="R25" i="4" s="1"/>
  <c r="K25" i="4"/>
  <c r="H25" i="4"/>
  <c r="E25" i="4"/>
  <c r="Q24" i="4"/>
  <c r="N24" i="4"/>
  <c r="M24" i="4"/>
  <c r="S24" i="4" s="1"/>
  <c r="L24" i="4"/>
  <c r="R24" i="4" s="1"/>
  <c r="K24" i="4"/>
  <c r="H24" i="4"/>
  <c r="E24" i="4"/>
  <c r="Q23" i="4"/>
  <c r="M23" i="4"/>
  <c r="L23" i="4"/>
  <c r="R23" i="4" s="1"/>
  <c r="K23" i="4"/>
  <c r="H23" i="4"/>
  <c r="E23" i="4"/>
  <c r="Q22" i="4"/>
  <c r="N22" i="4"/>
  <c r="M22" i="4"/>
  <c r="S22" i="4" s="1"/>
  <c r="L22" i="4"/>
  <c r="R22" i="4" s="1"/>
  <c r="T22" i="4" s="1"/>
  <c r="K22" i="4"/>
  <c r="H22" i="4"/>
  <c r="E22" i="4"/>
  <c r="R21" i="4"/>
  <c r="Q21" i="4"/>
  <c r="M21" i="4"/>
  <c r="N21" i="4" s="1"/>
  <c r="L21" i="4"/>
  <c r="K21" i="4"/>
  <c r="H21" i="4"/>
  <c r="E21" i="4"/>
  <c r="Q20" i="4"/>
  <c r="N20" i="4"/>
  <c r="M20" i="4"/>
  <c r="S20" i="4" s="1"/>
  <c r="L20" i="4"/>
  <c r="R20" i="4" s="1"/>
  <c r="K20" i="4"/>
  <c r="H20" i="4"/>
  <c r="E20" i="4"/>
  <c r="Q19" i="4"/>
  <c r="M19" i="4"/>
  <c r="L19" i="4"/>
  <c r="R19" i="4" s="1"/>
  <c r="K19" i="4"/>
  <c r="H19" i="4"/>
  <c r="E19" i="4"/>
  <c r="Q18" i="4"/>
  <c r="N18" i="4"/>
  <c r="M18" i="4"/>
  <c r="S18" i="4" s="1"/>
  <c r="L18" i="4"/>
  <c r="R18" i="4" s="1"/>
  <c r="T18" i="4" s="1"/>
  <c r="K18" i="4"/>
  <c r="H18" i="4"/>
  <c r="E18" i="4"/>
  <c r="R17" i="4"/>
  <c r="Q17" i="4"/>
  <c r="M17" i="4"/>
  <c r="L17" i="4"/>
  <c r="K17" i="4"/>
  <c r="H17" i="4"/>
  <c r="E17" i="4"/>
  <c r="Q16" i="4"/>
  <c r="N16" i="4"/>
  <c r="M16" i="4"/>
  <c r="S16" i="4" s="1"/>
  <c r="L16" i="4"/>
  <c r="R16" i="4" s="1"/>
  <c r="K16" i="4"/>
  <c r="H16" i="4"/>
  <c r="E16" i="4"/>
  <c r="Q15" i="4"/>
  <c r="M15" i="4"/>
  <c r="L15" i="4"/>
  <c r="R15" i="4" s="1"/>
  <c r="K15" i="4"/>
  <c r="H15" i="4"/>
  <c r="E15" i="4"/>
  <c r="Q14" i="4"/>
  <c r="N14" i="4"/>
  <c r="M14" i="4"/>
  <c r="S14" i="4" s="1"/>
  <c r="L14" i="4"/>
  <c r="R14" i="4" s="1"/>
  <c r="T14" i="4" s="1"/>
  <c r="K14" i="4"/>
  <c r="H14" i="4"/>
  <c r="E14" i="4"/>
  <c r="R13" i="4"/>
  <c r="Q13" i="4"/>
  <c r="M13" i="4"/>
  <c r="N13" i="4" s="1"/>
  <c r="L13" i="4"/>
  <c r="K13" i="4"/>
  <c r="H13" i="4"/>
  <c r="E13" i="4"/>
  <c r="Q12" i="4"/>
  <c r="N12" i="4"/>
  <c r="M12" i="4"/>
  <c r="S12" i="4" s="1"/>
  <c r="T12" i="4" s="1"/>
  <c r="L12" i="4"/>
  <c r="R12" i="4" s="1"/>
  <c r="K12" i="4"/>
  <c r="H12" i="4"/>
  <c r="E12" i="4"/>
  <c r="Q11" i="4"/>
  <c r="M11" i="4"/>
  <c r="L11" i="4"/>
  <c r="R11" i="4" s="1"/>
  <c r="K11" i="4"/>
  <c r="H11" i="4"/>
  <c r="E11" i="4"/>
  <c r="Q10" i="4"/>
  <c r="N10" i="4"/>
  <c r="M10" i="4"/>
  <c r="S10" i="4" s="1"/>
  <c r="L10" i="4"/>
  <c r="R10" i="4" s="1"/>
  <c r="T10" i="4" s="1"/>
  <c r="K10" i="4"/>
  <c r="H10" i="4"/>
  <c r="E10" i="4"/>
  <c r="R9" i="4"/>
  <c r="Q9" i="4"/>
  <c r="M9" i="4"/>
  <c r="N9" i="4" s="1"/>
  <c r="L9" i="4"/>
  <c r="K9" i="4"/>
  <c r="H9" i="4"/>
  <c r="E9" i="4"/>
  <c r="Q8" i="4"/>
  <c r="N8" i="4"/>
  <c r="M8" i="4"/>
  <c r="S8" i="4" s="1"/>
  <c r="L8" i="4"/>
  <c r="R8" i="4" s="1"/>
  <c r="K8" i="4"/>
  <c r="H8" i="4"/>
  <c r="E8" i="4"/>
  <c r="Q7" i="4"/>
  <c r="M7" i="4"/>
  <c r="M45" i="4" s="1"/>
  <c r="L7" i="4"/>
  <c r="R7" i="4" s="1"/>
  <c r="K7" i="4"/>
  <c r="H7" i="4"/>
  <c r="E7" i="4"/>
  <c r="T28" i="4" l="1"/>
  <c r="T44" i="4"/>
  <c r="T8" i="4"/>
  <c r="N11" i="4"/>
  <c r="T16" i="4"/>
  <c r="N19" i="4"/>
  <c r="T30" i="4"/>
  <c r="T38" i="4"/>
  <c r="L45" i="4"/>
  <c r="N17" i="4"/>
  <c r="T24" i="4"/>
  <c r="T32" i="4"/>
  <c r="T40" i="4"/>
  <c r="N45" i="4"/>
  <c r="N15" i="4"/>
  <c r="T20" i="4"/>
  <c r="N23" i="4"/>
  <c r="T26" i="4"/>
  <c r="T34" i="4"/>
  <c r="T42" i="4"/>
  <c r="S13" i="4"/>
  <c r="S15" i="4"/>
  <c r="T15" i="4" s="1"/>
  <c r="S17" i="4"/>
  <c r="S19" i="4"/>
  <c r="S21" i="4"/>
  <c r="S23" i="4"/>
  <c r="T23" i="4" s="1"/>
  <c r="S25" i="4"/>
  <c r="T25" i="4" s="1"/>
  <c r="S27" i="4"/>
  <c r="T27" i="4" s="1"/>
  <c r="S29" i="4"/>
  <c r="T29" i="4" s="1"/>
  <c r="S31" i="4"/>
  <c r="S33" i="4"/>
  <c r="T33" i="4" s="1"/>
  <c r="S35" i="4"/>
  <c r="T35" i="4" s="1"/>
  <c r="S37" i="4"/>
  <c r="T37" i="4" s="1"/>
  <c r="S39" i="4"/>
  <c r="T39" i="4" s="1"/>
  <c r="R41" i="4"/>
  <c r="R45" i="4" s="1"/>
  <c r="R43" i="4"/>
  <c r="T43" i="4" s="1"/>
  <c r="S7" i="4"/>
  <c r="S9" i="4"/>
  <c r="S11" i="4"/>
  <c r="T11" i="4" s="1"/>
  <c r="N7" i="4"/>
  <c r="T7" i="4" l="1"/>
  <c r="S45" i="4"/>
  <c r="T45" i="4" s="1"/>
  <c r="T21" i="4"/>
  <c r="T19" i="4"/>
  <c r="T17" i="4"/>
  <c r="T13" i="4"/>
  <c r="T9" i="4"/>
  <c r="T31" i="4"/>
  <c r="T41" i="4"/>
</calcChain>
</file>

<file path=xl/sharedStrings.xml><?xml version="1.0" encoding="utf-8"?>
<sst xmlns="http://schemas.openxmlformats.org/spreadsheetml/2006/main" count="107" uniqueCount="54">
  <si>
    <t>STATE LEVEL BANKERS' COMMITTEE BIHAR, PATNA</t>
  </si>
  <si>
    <t>(CONVENOR- STATE BANK OF INDIA)</t>
  </si>
  <si>
    <t>DISTRICTWISE PERFORMANCE UNDER  ANNUAL CREDIT PLAN AS ON : 31.12.2017</t>
  </si>
  <si>
    <t>SL</t>
  </si>
  <si>
    <t xml:space="preserve">DISTRICT NAME </t>
  </si>
  <si>
    <t>AGRICULTURE</t>
  </si>
  <si>
    <t>M S E</t>
  </si>
  <si>
    <t>O P S</t>
  </si>
  <si>
    <t>TOTAL</t>
  </si>
  <si>
    <t>N P S</t>
  </si>
  <si>
    <t>GRAND TOTAL</t>
  </si>
  <si>
    <t>District Name</t>
  </si>
  <si>
    <t>TARGET</t>
  </si>
  <si>
    <t>ACHIE</t>
  </si>
  <si>
    <t>%ACH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</si>
  <si>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</si>
  <si>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</si>
  <si>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</si>
  <si>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</si>
  <si>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</si>
  <si>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</si>
  <si>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</si>
  <si>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</si>
  <si>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</si>
  <si>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</si>
  <si>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</si>
  <si>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</si>
  <si>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</si>
  <si>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</si>
  <si>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</si>
  <si>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</si>
  <si>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</si>
  <si>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</si>
  <si>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</si>
  <si>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</si>
  <si>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</si>
  <si>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</si>
  <si>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</si>
  <si>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</si>
  <si>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</si>
  <si>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</si>
  <si>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</si>
  <si>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</si>
  <si>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</si>
  <si>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</si>
  <si>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</si>
  <si>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</si>
  <si>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</si>
  <si>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</si>
  <si>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</si>
  <si>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</si>
  <si>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</si>
  <si>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</si>
  <si>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>TOTAL FOR BIHAR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</si>
</sst>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/>
    <xf numFmtId="0" fontId="1" fillId="0" borderId="0" xfId="0" applyFont="1"/>
    <xf numFmtId="164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0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U45"/>
  <sheetViews>
    <sheetView tabSelected="1" workbookViewId="0">
      <selection activeCell="D19" sqref="D19"/>
    </sheetView>
  </sheetViews>
  <sheetFormatPr defaultRowHeight="15.75" x14ac:dyDescent="0.25"/>
  <cols>
    <col min="1" max="1" width="5.5703125" style="8" customWidth="1"/>
    <col min="2" max="2" width="18" style="4" bestFit="1" customWidth="1"/>
    <col min="3" max="3" width="9" style="11" bestFit="1" customWidth="1"/>
    <col min="4" max="4" width="9" style="8" bestFit="1" customWidth="1"/>
    <col min="5" max="5" width="7.85546875" style="8" bestFit="1" customWidth="1"/>
    <col min="6" max="9" width="9" style="8" bestFit="1" customWidth="1"/>
    <col min="10" max="10" width="7.85546875" style="8" bestFit="1" customWidth="1"/>
    <col min="11" max="12" width="9" style="8" bestFit="1" customWidth="1"/>
    <col min="13" max="13" width="9" style="12" bestFit="1" customWidth="1"/>
    <col min="14" max="14" width="7.85546875" style="8" bestFit="1" customWidth="1"/>
    <col min="15" max="17" width="9" style="8" bestFit="1" customWidth="1"/>
    <col min="18" max="18" width="10.140625" style="8" customWidth="1"/>
    <col min="19" max="19" width="9" style="8" bestFit="1" customWidth="1"/>
    <col min="20" max="20" width="7.85546875" style="8" bestFit="1" customWidth="1"/>
    <col min="21" max="21" width="18" style="8" bestFit="1" customWidth="1"/>
    <col min="22" max="22" width="13" style="4" customWidth="1"/>
    <col min="23" max="16384" width="9.140625" style="4"/>
  </cols>
  <sheetData>
    <row r="1" spans="1:21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1" x14ac:dyDescent="0.25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r="3" spans="1:21" x14ac:dyDescent="0.25">
      <c r="A3" s="18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1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</row>
    <row r="5" spans="1:21" ht="20.25" customHeight="1" x14ac:dyDescent="0.25">
      <c r="A5" s="21" t="s">
        <v>3</v>
      </c>
      <c r="B5" s="21" t="s">
        <v>4</v>
      </c>
      <c r="C5" s="20" t="s">
        <v>5</v>
      </c>
      <c r="D5" s="20"/>
      <c r="E5" s="20"/>
      <c r="F5" s="20" t="s">
        <v>6</v>
      </c>
      <c r="G5" s="20"/>
      <c r="H5" s="20"/>
      <c r="I5" s="20" t="s">
        <v>7</v>
      </c>
      <c r="J5" s="20"/>
      <c r="K5" s="20"/>
      <c r="L5" s="20" t="s">
        <v>8</v>
      </c>
      <c r="M5" s="20"/>
      <c r="N5" s="20"/>
      <c r="O5" s="20" t="s">
        <v>9</v>
      </c>
      <c r="P5" s="20"/>
      <c r="Q5" s="20"/>
      <c r="R5" s="20" t="s">
        <v>10</v>
      </c>
      <c r="S5" s="20"/>
      <c r="T5" s="20"/>
      <c r="U5" s="1" t="s">
        <v>11</v>
      </c>
    </row>
    <row r="6" spans="1:21" ht="22.5" customHeight="1" x14ac:dyDescent="0.25">
      <c r="A6" s="21"/>
      <c r="B6" s="21"/>
      <c r="C6" s="2" t="s">
        <v>12</v>
      </c>
      <c r="D6" s="2" t="s">
        <v>13</v>
      </c>
      <c r="E6" s="2" t="s">
        <v>14</v>
      </c>
      <c r="F6" s="2" t="s">
        <v>12</v>
      </c>
      <c r="G6" s="2" t="s">
        <v>13</v>
      </c>
      <c r="H6" s="2" t="s">
        <v>14</v>
      </c>
      <c r="I6" s="2" t="s">
        <v>12</v>
      </c>
      <c r="J6" s="2" t="s">
        <v>13</v>
      </c>
      <c r="K6" s="2" t="s">
        <v>14</v>
      </c>
      <c r="L6" s="2" t="s">
        <v>12</v>
      </c>
      <c r="M6" s="2" t="s">
        <v>13</v>
      </c>
      <c r="N6" s="2" t="s">
        <v>14</v>
      </c>
      <c r="O6" s="2" t="s">
        <v>12</v>
      </c>
      <c r="P6" s="2" t="s">
        <v>13</v>
      </c>
      <c r="Q6" s="2" t="s">
        <v>14</v>
      </c>
      <c r="R6" s="2" t="s">
        <v>12</v>
      </c>
      <c r="S6" s="2" t="s">
        <v>13</v>
      </c>
      <c r="T6" s="2" t="s">
        <v>14</v>
      </c>
      <c r="U6" s="9"/>
    </row>
    <row r="7" spans="1:21" x14ac:dyDescent="0.25">
      <c r="A7" s="6">
        <v>1</v>
      </c>
      <c r="B7" s="5" t="s">
        <v>15</v>
      </c>
      <c r="C7" s="2">
        <v>116177</v>
      </c>
      <c r="D7" s="2">
        <v>73881</v>
      </c>
      <c r="E7" s="10">
        <f>D7/C7</f>
        <v>0.63593482358814568</v>
      </c>
      <c r="F7" s="2">
        <v>32145</v>
      </c>
      <c r="G7" s="2">
        <v>20264</v>
      </c>
      <c r="H7" s="10">
        <f>G7/F7</f>
        <v>0.63039352932026749</v>
      </c>
      <c r="I7" s="2">
        <v>18793</v>
      </c>
      <c r="J7" s="2">
        <v>10546</v>
      </c>
      <c r="K7" s="10">
        <f>J7/I7</f>
        <v>0.56116639174160587</v>
      </c>
      <c r="L7" s="2">
        <f>SUM(I7+F7+C7)</f>
        <v>167115</v>
      </c>
      <c r="M7" s="2">
        <f>SUM(J7+G7+D7)</f>
        <v>104691</v>
      </c>
      <c r="N7" s="10">
        <f>M7/L7</f>
        <v>0.62646082039314244</v>
      </c>
      <c r="O7" s="9">
        <v>66047</v>
      </c>
      <c r="P7" s="9">
        <v>38212</v>
      </c>
      <c r="Q7" s="10">
        <f>P7/O7</f>
        <v>0.57855769376353205</v>
      </c>
      <c r="R7" s="7">
        <f>SUM(O7+L7)</f>
        <v>233162</v>
      </c>
      <c r="S7" s="7">
        <f>SUM(P7+M7)</f>
        <v>142903</v>
      </c>
      <c r="T7" s="10">
        <f>S7/R7</f>
        <v>0.6128914660193342</v>
      </c>
      <c r="U7" s="9" t="s">
        <v>15</v>
      </c>
    </row>
    <row r="8" spans="1:21" x14ac:dyDescent="0.25">
      <c r="A8" s="7">
        <v>2</v>
      </c>
      <c r="B8" s="3" t="s">
        <v>16</v>
      </c>
      <c r="C8" s="2">
        <v>48174</v>
      </c>
      <c r="D8" s="2">
        <v>30760</v>
      </c>
      <c r="E8" s="10">
        <f t="shared" ref="E8:E45" si="0">D8/C8</f>
        <v>0.63851870303483205</v>
      </c>
      <c r="F8" s="2">
        <v>7927</v>
      </c>
      <c r="G8" s="2">
        <v>5030</v>
      </c>
      <c r="H8" s="10">
        <f t="shared" ref="H8:H45" si="1">G8/F8</f>
        <v>0.63454017913460325</v>
      </c>
      <c r="I8" s="2">
        <v>5793</v>
      </c>
      <c r="J8" s="2">
        <v>4676</v>
      </c>
      <c r="K8" s="10">
        <f t="shared" ref="K8:K45" si="2">J8/I8</f>
        <v>0.80718108061453475</v>
      </c>
      <c r="L8" s="2">
        <f t="shared" ref="L8:L44" si="3">SUM(I8+F8+C8)</f>
        <v>61894</v>
      </c>
      <c r="M8" s="2">
        <f t="shared" ref="M8:M44" si="4">SUM(J8+G8+D8)</f>
        <v>40466</v>
      </c>
      <c r="N8" s="10">
        <f t="shared" ref="N8:N45" si="5">M8/L8</f>
        <v>0.65379519824215593</v>
      </c>
      <c r="O8" s="9">
        <v>21499</v>
      </c>
      <c r="P8" s="9">
        <v>12089</v>
      </c>
      <c r="Q8" s="10">
        <f t="shared" ref="Q8:Q45" si="6">P8/O8</f>
        <v>0.56230522349876744</v>
      </c>
      <c r="R8" s="7">
        <f t="shared" ref="R8:R44" si="7">SUM(O8+L8)</f>
        <v>83393</v>
      </c>
      <c r="S8" s="7">
        <f t="shared" ref="S8:S44" si="8">SUM(P8+M8)</f>
        <v>52555</v>
      </c>
      <c r="T8" s="10">
        <f t="shared" ref="T8:T45" si="9">S8/R8</f>
        <v>0.63020877052030744</v>
      </c>
      <c r="U8" s="9" t="s">
        <v>16</v>
      </c>
    </row>
    <row r="9" spans="1:21" x14ac:dyDescent="0.25">
      <c r="A9" s="7">
        <v>3</v>
      </c>
      <c r="B9" s="3" t="s">
        <v>17</v>
      </c>
      <c r="C9" s="2">
        <v>137737</v>
      </c>
      <c r="D9" s="2">
        <v>102100</v>
      </c>
      <c r="E9" s="10">
        <f t="shared" si="0"/>
        <v>0.74126777844733083</v>
      </c>
      <c r="F9" s="2">
        <v>23343</v>
      </c>
      <c r="G9" s="2">
        <v>21301</v>
      </c>
      <c r="H9" s="10">
        <f t="shared" si="1"/>
        <v>0.91252195518999268</v>
      </c>
      <c r="I9" s="2">
        <v>33032</v>
      </c>
      <c r="J9" s="2">
        <v>21571</v>
      </c>
      <c r="K9" s="10">
        <f t="shared" si="2"/>
        <v>0.65303342213611049</v>
      </c>
      <c r="L9" s="2">
        <f t="shared" si="3"/>
        <v>194112</v>
      </c>
      <c r="M9" s="2">
        <f t="shared" si="4"/>
        <v>144972</v>
      </c>
      <c r="N9" s="10">
        <f t="shared" si="5"/>
        <v>0.74684718100890213</v>
      </c>
      <c r="O9" s="9">
        <v>62189</v>
      </c>
      <c r="P9" s="9">
        <v>41744</v>
      </c>
      <c r="Q9" s="10">
        <f t="shared" si="6"/>
        <v>0.67124411069481738</v>
      </c>
      <c r="R9" s="7">
        <f t="shared" si="7"/>
        <v>256301</v>
      </c>
      <c r="S9" s="7">
        <f t="shared" si="8"/>
        <v>186716</v>
      </c>
      <c r="T9" s="10">
        <f t="shared" si="9"/>
        <v>0.72850281504949255</v>
      </c>
      <c r="U9" s="9" t="s">
        <v>17</v>
      </c>
    </row>
    <row r="10" spans="1:21" x14ac:dyDescent="0.25">
      <c r="A10" s="6">
        <v>4</v>
      </c>
      <c r="B10" s="3" t="s">
        <v>18</v>
      </c>
      <c r="C10" s="2">
        <v>84925</v>
      </c>
      <c r="D10" s="2">
        <v>49271</v>
      </c>
      <c r="E10" s="10">
        <f t="shared" si="0"/>
        <v>0.58017073888725346</v>
      </c>
      <c r="F10" s="2">
        <v>31874</v>
      </c>
      <c r="G10" s="2">
        <v>18141</v>
      </c>
      <c r="H10" s="10">
        <f t="shared" si="1"/>
        <v>0.56914726736525068</v>
      </c>
      <c r="I10" s="2">
        <v>7683</v>
      </c>
      <c r="J10" s="2">
        <v>3680</v>
      </c>
      <c r="K10" s="10">
        <f t="shared" si="2"/>
        <v>0.4789795652739815</v>
      </c>
      <c r="L10" s="2">
        <f t="shared" si="3"/>
        <v>124482</v>
      </c>
      <c r="M10" s="2">
        <f>SUM(J10+G10+D10)</f>
        <v>71092</v>
      </c>
      <c r="N10" s="10">
        <f t="shared" si="5"/>
        <v>0.57110264937902666</v>
      </c>
      <c r="O10" s="9">
        <v>53491</v>
      </c>
      <c r="P10" s="9">
        <v>28769</v>
      </c>
      <c r="Q10" s="10">
        <f t="shared" si="6"/>
        <v>0.53782879362883473</v>
      </c>
      <c r="R10" s="7">
        <f t="shared" si="7"/>
        <v>177973</v>
      </c>
      <c r="S10" s="7">
        <f t="shared" si="8"/>
        <v>99861</v>
      </c>
      <c r="T10" s="10">
        <f t="shared" si="9"/>
        <v>0.56110196490478892</v>
      </c>
      <c r="U10" s="9" t="s">
        <v>18</v>
      </c>
    </row>
    <row r="11" spans="1:21" x14ac:dyDescent="0.25">
      <c r="A11" s="7">
        <v>5</v>
      </c>
      <c r="B11" s="3" t="s">
        <v>19</v>
      </c>
      <c r="C11" s="2">
        <v>146102</v>
      </c>
      <c r="D11" s="2">
        <v>102828</v>
      </c>
      <c r="E11" s="10">
        <f t="shared" si="0"/>
        <v>0.70380966721879235</v>
      </c>
      <c r="F11" s="2">
        <v>112555</v>
      </c>
      <c r="G11" s="2">
        <v>79065</v>
      </c>
      <c r="H11" s="10">
        <f t="shared" si="1"/>
        <v>0.7024565767846831</v>
      </c>
      <c r="I11" s="2">
        <v>40737</v>
      </c>
      <c r="J11" s="2">
        <v>17333</v>
      </c>
      <c r="K11" s="10">
        <f t="shared" si="2"/>
        <v>0.42548543093502222</v>
      </c>
      <c r="L11" s="2">
        <f t="shared" si="3"/>
        <v>299394</v>
      </c>
      <c r="M11" s="2">
        <f t="shared" si="4"/>
        <v>199226</v>
      </c>
      <c r="N11" s="10">
        <f t="shared" si="5"/>
        <v>0.66543083695732042</v>
      </c>
      <c r="O11" s="9">
        <v>93243</v>
      </c>
      <c r="P11" s="9">
        <v>56384</v>
      </c>
      <c r="Q11" s="10">
        <f t="shared" si="6"/>
        <v>0.60469954849157581</v>
      </c>
      <c r="R11" s="7">
        <f t="shared" si="7"/>
        <v>392637</v>
      </c>
      <c r="S11" s="7">
        <f t="shared" si="8"/>
        <v>255610</v>
      </c>
      <c r="T11" s="10">
        <f t="shared" si="9"/>
        <v>0.65100843781915607</v>
      </c>
      <c r="U11" s="9" t="s">
        <v>19</v>
      </c>
    </row>
    <row r="12" spans="1:21" x14ac:dyDescent="0.25">
      <c r="A12" s="7">
        <v>6</v>
      </c>
      <c r="B12" s="3" t="s">
        <v>20</v>
      </c>
      <c r="C12" s="2">
        <v>137851</v>
      </c>
      <c r="D12" s="2">
        <v>85488</v>
      </c>
      <c r="E12" s="10">
        <f t="shared" si="0"/>
        <v>0.62014784078461527</v>
      </c>
      <c r="F12" s="2">
        <v>98552</v>
      </c>
      <c r="G12" s="2">
        <v>59986</v>
      </c>
      <c r="H12" s="10">
        <f t="shared" si="1"/>
        <v>0.60867359363584705</v>
      </c>
      <c r="I12" s="2">
        <v>21813</v>
      </c>
      <c r="J12" s="2">
        <v>11512</v>
      </c>
      <c r="K12" s="10">
        <f t="shared" si="2"/>
        <v>0.52775867601888782</v>
      </c>
      <c r="L12" s="2">
        <f t="shared" si="3"/>
        <v>258216</v>
      </c>
      <c r="M12" s="2">
        <f t="shared" si="4"/>
        <v>156986</v>
      </c>
      <c r="N12" s="10">
        <f t="shared" si="5"/>
        <v>0.60796387520525452</v>
      </c>
      <c r="O12" s="9">
        <v>134687</v>
      </c>
      <c r="P12" s="9">
        <v>77414</v>
      </c>
      <c r="Q12" s="10">
        <f t="shared" si="6"/>
        <v>0.57476965111703426</v>
      </c>
      <c r="R12" s="7">
        <f t="shared" si="7"/>
        <v>392903</v>
      </c>
      <c r="S12" s="7">
        <f t="shared" si="8"/>
        <v>234400</v>
      </c>
      <c r="T12" s="10">
        <f t="shared" si="9"/>
        <v>0.59658490772531647</v>
      </c>
      <c r="U12" s="9" t="s">
        <v>20</v>
      </c>
    </row>
    <row r="13" spans="1:21" x14ac:dyDescent="0.25">
      <c r="A13" s="6">
        <v>7</v>
      </c>
      <c r="B13" s="3" t="s">
        <v>21</v>
      </c>
      <c r="C13" s="2">
        <v>150227</v>
      </c>
      <c r="D13" s="2">
        <v>99203</v>
      </c>
      <c r="E13" s="10">
        <f t="shared" si="0"/>
        <v>0.66035399761693969</v>
      </c>
      <c r="F13" s="2">
        <v>41004</v>
      </c>
      <c r="G13" s="2">
        <v>23198</v>
      </c>
      <c r="H13" s="10">
        <f t="shared" si="1"/>
        <v>0.56574968295776018</v>
      </c>
      <c r="I13" s="2">
        <v>31742</v>
      </c>
      <c r="J13" s="2">
        <v>26570</v>
      </c>
      <c r="K13" s="10">
        <f t="shared" si="2"/>
        <v>0.8370613067859618</v>
      </c>
      <c r="L13" s="2">
        <f t="shared" si="3"/>
        <v>222973</v>
      </c>
      <c r="M13" s="2">
        <f t="shared" si="4"/>
        <v>148971</v>
      </c>
      <c r="N13" s="10">
        <f t="shared" si="5"/>
        <v>0.66811228265305667</v>
      </c>
      <c r="O13" s="9">
        <v>74984</v>
      </c>
      <c r="P13" s="9">
        <v>51527</v>
      </c>
      <c r="Q13" s="10">
        <f t="shared" si="6"/>
        <v>0.68717326362957432</v>
      </c>
      <c r="R13" s="7">
        <f t="shared" si="7"/>
        <v>297957</v>
      </c>
      <c r="S13" s="7">
        <f t="shared" si="8"/>
        <v>200498</v>
      </c>
      <c r="T13" s="10">
        <f t="shared" si="9"/>
        <v>0.6729091781700044</v>
      </c>
      <c r="U13" s="9" t="s">
        <v>21</v>
      </c>
    </row>
    <row r="14" spans="1:21" x14ac:dyDescent="0.25">
      <c r="A14" s="7">
        <v>8</v>
      </c>
      <c r="B14" s="3" t="s">
        <v>22</v>
      </c>
      <c r="C14" s="2">
        <v>114809</v>
      </c>
      <c r="D14" s="2">
        <v>76973</v>
      </c>
      <c r="E14" s="10">
        <f t="shared" si="0"/>
        <v>0.67044395474222407</v>
      </c>
      <c r="F14" s="2">
        <v>31546</v>
      </c>
      <c r="G14" s="2">
        <v>18597</v>
      </c>
      <c r="H14" s="10">
        <f t="shared" si="1"/>
        <v>0.58952006593545936</v>
      </c>
      <c r="I14" s="2">
        <v>21627</v>
      </c>
      <c r="J14" s="2">
        <v>14145</v>
      </c>
      <c r="K14" s="10">
        <f t="shared" si="2"/>
        <v>0.65404355666527947</v>
      </c>
      <c r="L14" s="2">
        <f t="shared" si="3"/>
        <v>167982</v>
      </c>
      <c r="M14" s="2">
        <f t="shared" si="4"/>
        <v>109715</v>
      </c>
      <c r="N14" s="10">
        <f t="shared" si="5"/>
        <v>0.65313545498922498</v>
      </c>
      <c r="O14" s="9">
        <v>57635</v>
      </c>
      <c r="P14" s="9">
        <v>35312</v>
      </c>
      <c r="Q14" s="10">
        <f t="shared" si="6"/>
        <v>0.61268326537694107</v>
      </c>
      <c r="R14" s="7">
        <f t="shared" si="7"/>
        <v>225617</v>
      </c>
      <c r="S14" s="7">
        <f t="shared" si="8"/>
        <v>145027</v>
      </c>
      <c r="T14" s="10">
        <f t="shared" si="9"/>
        <v>0.6428017392306431</v>
      </c>
      <c r="U14" s="9" t="s">
        <v>22</v>
      </c>
    </row>
    <row r="15" spans="1:21" x14ac:dyDescent="0.25">
      <c r="A15" s="7">
        <v>9</v>
      </c>
      <c r="B15" s="3" t="s">
        <v>23</v>
      </c>
      <c r="C15" s="2">
        <v>154833</v>
      </c>
      <c r="D15" s="2">
        <v>63474</v>
      </c>
      <c r="E15" s="10">
        <f t="shared" si="0"/>
        <v>0.40995136695665652</v>
      </c>
      <c r="F15" s="2">
        <v>27709</v>
      </c>
      <c r="G15" s="2">
        <v>29749</v>
      </c>
      <c r="H15" s="10">
        <f t="shared" si="1"/>
        <v>1.0736222887870368</v>
      </c>
      <c r="I15" s="2">
        <v>25698</v>
      </c>
      <c r="J15" s="2">
        <v>14300</v>
      </c>
      <c r="K15" s="10">
        <f t="shared" si="2"/>
        <v>0.55646353801852289</v>
      </c>
      <c r="L15" s="2">
        <f t="shared" si="3"/>
        <v>208240</v>
      </c>
      <c r="M15" s="2">
        <f t="shared" si="4"/>
        <v>107523</v>
      </c>
      <c r="N15" s="10">
        <f t="shared" si="5"/>
        <v>0.51634172109104881</v>
      </c>
      <c r="O15" s="9">
        <v>96090</v>
      </c>
      <c r="P15" s="9">
        <v>63912</v>
      </c>
      <c r="Q15" s="10">
        <f t="shared" si="6"/>
        <v>0.66512644395878862</v>
      </c>
      <c r="R15" s="7">
        <f t="shared" si="7"/>
        <v>304330</v>
      </c>
      <c r="S15" s="7">
        <f t="shared" si="8"/>
        <v>171435</v>
      </c>
      <c r="T15" s="10">
        <f t="shared" si="9"/>
        <v>0.56331942299477544</v>
      </c>
      <c r="U15" s="9" t="s">
        <v>23</v>
      </c>
    </row>
    <row r="16" spans="1:21" x14ac:dyDescent="0.25">
      <c r="A16" s="6">
        <v>10</v>
      </c>
      <c r="B16" s="3" t="s">
        <v>24</v>
      </c>
      <c r="C16" s="2">
        <v>206546</v>
      </c>
      <c r="D16" s="2">
        <v>126695</v>
      </c>
      <c r="E16" s="10">
        <f t="shared" si="0"/>
        <v>0.61339846813784826</v>
      </c>
      <c r="F16" s="2">
        <v>73138</v>
      </c>
      <c r="G16" s="2">
        <v>55987</v>
      </c>
      <c r="H16" s="10">
        <f t="shared" si="1"/>
        <v>0.76549809948316883</v>
      </c>
      <c r="I16" s="2">
        <v>26019</v>
      </c>
      <c r="J16" s="2">
        <v>14462</v>
      </c>
      <c r="K16" s="10">
        <f t="shared" si="2"/>
        <v>0.55582458972289484</v>
      </c>
      <c r="L16" s="2">
        <f t="shared" si="3"/>
        <v>305703</v>
      </c>
      <c r="M16" s="2">
        <f t="shared" si="4"/>
        <v>197144</v>
      </c>
      <c r="N16" s="10">
        <f t="shared" si="5"/>
        <v>0.64488735799125296</v>
      </c>
      <c r="O16" s="9">
        <v>104058</v>
      </c>
      <c r="P16" s="9">
        <v>81441</v>
      </c>
      <c r="Q16" s="10">
        <f t="shared" si="6"/>
        <v>0.78265006054315867</v>
      </c>
      <c r="R16" s="7">
        <f t="shared" si="7"/>
        <v>409761</v>
      </c>
      <c r="S16" s="7">
        <f t="shared" si="8"/>
        <v>278585</v>
      </c>
      <c r="T16" s="10">
        <f t="shared" si="9"/>
        <v>0.6798719253418456</v>
      </c>
      <c r="U16" s="9" t="s">
        <v>24</v>
      </c>
    </row>
    <row r="17" spans="1:21" x14ac:dyDescent="0.25">
      <c r="A17" s="7">
        <v>11</v>
      </c>
      <c r="B17" s="3" t="s">
        <v>25</v>
      </c>
      <c r="C17" s="2">
        <v>186358</v>
      </c>
      <c r="D17" s="2">
        <v>114423</v>
      </c>
      <c r="E17" s="10">
        <f t="shared" si="0"/>
        <v>0.61399564279505037</v>
      </c>
      <c r="F17" s="2">
        <v>69289</v>
      </c>
      <c r="G17" s="2">
        <v>44766</v>
      </c>
      <c r="H17" s="10">
        <f t="shared" si="1"/>
        <v>0.64607657781177386</v>
      </c>
      <c r="I17" s="2">
        <v>85694</v>
      </c>
      <c r="J17" s="2">
        <v>57108</v>
      </c>
      <c r="K17" s="10">
        <f t="shared" si="2"/>
        <v>0.66641771886013024</v>
      </c>
      <c r="L17" s="2">
        <f t="shared" si="3"/>
        <v>341341</v>
      </c>
      <c r="M17" s="2">
        <f t="shared" si="4"/>
        <v>216297</v>
      </c>
      <c r="N17" s="10">
        <f t="shared" si="5"/>
        <v>0.63366838440152218</v>
      </c>
      <c r="O17" s="9">
        <v>122355</v>
      </c>
      <c r="P17" s="9">
        <v>89454</v>
      </c>
      <c r="Q17" s="10">
        <f t="shared" si="6"/>
        <v>0.73110212087777371</v>
      </c>
      <c r="R17" s="7">
        <f t="shared" si="7"/>
        <v>463696</v>
      </c>
      <c r="S17" s="7">
        <f t="shared" si="8"/>
        <v>305751</v>
      </c>
      <c r="T17" s="10">
        <f t="shared" si="9"/>
        <v>0.65937812704875609</v>
      </c>
      <c r="U17" s="9" t="s">
        <v>25</v>
      </c>
    </row>
    <row r="18" spans="1:21" x14ac:dyDescent="0.25">
      <c r="A18" s="7">
        <v>12</v>
      </c>
      <c r="B18" s="3" t="s">
        <v>26</v>
      </c>
      <c r="C18" s="2">
        <v>142192</v>
      </c>
      <c r="D18" s="2">
        <v>77515</v>
      </c>
      <c r="E18" s="10">
        <f t="shared" si="0"/>
        <v>0.54514318667716888</v>
      </c>
      <c r="F18" s="2">
        <v>13913</v>
      </c>
      <c r="G18" s="2">
        <v>8561</v>
      </c>
      <c r="H18" s="10">
        <f t="shared" si="1"/>
        <v>0.61532379788686842</v>
      </c>
      <c r="I18" s="2">
        <v>20036</v>
      </c>
      <c r="J18" s="2">
        <v>9270</v>
      </c>
      <c r="K18" s="10">
        <f t="shared" si="2"/>
        <v>0.46266719904172487</v>
      </c>
      <c r="L18" s="2">
        <f t="shared" si="3"/>
        <v>176141</v>
      </c>
      <c r="M18" s="2">
        <f t="shared" si="4"/>
        <v>95346</v>
      </c>
      <c r="N18" s="10">
        <f t="shared" si="5"/>
        <v>0.54130497726253402</v>
      </c>
      <c r="O18" s="9">
        <v>58546</v>
      </c>
      <c r="P18" s="9">
        <v>46963</v>
      </c>
      <c r="Q18" s="10">
        <f t="shared" si="6"/>
        <v>0.80215556997916171</v>
      </c>
      <c r="R18" s="7">
        <f t="shared" si="7"/>
        <v>234687</v>
      </c>
      <c r="S18" s="7">
        <f t="shared" si="8"/>
        <v>142309</v>
      </c>
      <c r="T18" s="10">
        <f t="shared" si="9"/>
        <v>0.60637785646414155</v>
      </c>
      <c r="U18" s="9" t="s">
        <v>26</v>
      </c>
    </row>
    <row r="19" spans="1:21" x14ac:dyDescent="0.25">
      <c r="A19" s="6">
        <v>13</v>
      </c>
      <c r="B19" s="3" t="s">
        <v>27</v>
      </c>
      <c r="C19" s="2">
        <v>90742</v>
      </c>
      <c r="D19" s="2">
        <v>55797</v>
      </c>
      <c r="E19" s="10">
        <f t="shared" si="0"/>
        <v>0.61489718101871238</v>
      </c>
      <c r="F19" s="2">
        <v>12014</v>
      </c>
      <c r="G19" s="2">
        <v>10872</v>
      </c>
      <c r="H19" s="10">
        <f t="shared" si="1"/>
        <v>0.90494423172964877</v>
      </c>
      <c r="I19" s="2">
        <v>13844</v>
      </c>
      <c r="J19" s="2">
        <v>8299</v>
      </c>
      <c r="K19" s="10">
        <f t="shared" si="2"/>
        <v>0.5994654724068188</v>
      </c>
      <c r="L19" s="2">
        <f t="shared" si="3"/>
        <v>116600</v>
      </c>
      <c r="M19" s="2">
        <f t="shared" si="4"/>
        <v>74968</v>
      </c>
      <c r="N19" s="10">
        <f t="shared" si="5"/>
        <v>0.64295025728987998</v>
      </c>
      <c r="O19" s="9">
        <v>37091</v>
      </c>
      <c r="P19" s="9">
        <v>32282</v>
      </c>
      <c r="Q19" s="10">
        <f t="shared" si="6"/>
        <v>0.87034590601493622</v>
      </c>
      <c r="R19" s="7">
        <f t="shared" si="7"/>
        <v>153691</v>
      </c>
      <c r="S19" s="7">
        <f t="shared" si="8"/>
        <v>107250</v>
      </c>
      <c r="T19" s="10">
        <f t="shared" si="9"/>
        <v>0.69782876030476737</v>
      </c>
      <c r="U19" s="9" t="s">
        <v>27</v>
      </c>
    </row>
    <row r="20" spans="1:21" x14ac:dyDescent="0.25">
      <c r="A20" s="7">
        <v>14</v>
      </c>
      <c r="B20" s="3" t="s">
        <v>28</v>
      </c>
      <c r="C20" s="2">
        <v>74158</v>
      </c>
      <c r="D20" s="2">
        <v>47640</v>
      </c>
      <c r="E20" s="10">
        <f t="shared" si="0"/>
        <v>0.64241214703740657</v>
      </c>
      <c r="F20" s="2">
        <v>16395</v>
      </c>
      <c r="G20" s="2">
        <v>11597</v>
      </c>
      <c r="H20" s="10">
        <f t="shared" si="1"/>
        <v>0.707349801768832</v>
      </c>
      <c r="I20" s="2">
        <v>10666</v>
      </c>
      <c r="J20" s="2">
        <v>9021</v>
      </c>
      <c r="K20" s="10">
        <f t="shared" si="2"/>
        <v>0.84577161072567031</v>
      </c>
      <c r="L20" s="2">
        <f t="shared" si="3"/>
        <v>101219</v>
      </c>
      <c r="M20" s="2">
        <f t="shared" si="4"/>
        <v>68258</v>
      </c>
      <c r="N20" s="10">
        <f t="shared" si="5"/>
        <v>0.67435955700016792</v>
      </c>
      <c r="O20" s="9">
        <v>40555</v>
      </c>
      <c r="P20" s="9">
        <v>23459</v>
      </c>
      <c r="Q20" s="10">
        <f t="shared" si="6"/>
        <v>0.57844901984958697</v>
      </c>
      <c r="R20" s="7">
        <f t="shared" si="7"/>
        <v>141774</v>
      </c>
      <c r="S20" s="7">
        <f t="shared" si="8"/>
        <v>91717</v>
      </c>
      <c r="T20" s="10">
        <f t="shared" si="9"/>
        <v>0.64692397759814912</v>
      </c>
      <c r="U20" s="9" t="s">
        <v>28</v>
      </c>
    </row>
    <row r="21" spans="1:21" x14ac:dyDescent="0.25">
      <c r="A21" s="7">
        <v>15</v>
      </c>
      <c r="B21" s="3" t="s">
        <v>29</v>
      </c>
      <c r="C21" s="2">
        <v>95053</v>
      </c>
      <c r="D21" s="2">
        <v>81623</v>
      </c>
      <c r="E21" s="10">
        <f t="shared" si="0"/>
        <v>0.85871040366953177</v>
      </c>
      <c r="F21" s="2">
        <v>31418</v>
      </c>
      <c r="G21" s="2">
        <v>17362</v>
      </c>
      <c r="H21" s="10">
        <f t="shared" si="1"/>
        <v>0.55261315169647973</v>
      </c>
      <c r="I21" s="2">
        <v>26421</v>
      </c>
      <c r="J21" s="2">
        <v>20208</v>
      </c>
      <c r="K21" s="10">
        <f t="shared" si="2"/>
        <v>0.7648461451118429</v>
      </c>
      <c r="L21" s="2">
        <f t="shared" si="3"/>
        <v>152892</v>
      </c>
      <c r="M21" s="2">
        <f t="shared" si="4"/>
        <v>119193</v>
      </c>
      <c r="N21" s="10">
        <f t="shared" si="5"/>
        <v>0.77958951416686284</v>
      </c>
      <c r="O21" s="9">
        <v>46462</v>
      </c>
      <c r="P21" s="9">
        <v>29857</v>
      </c>
      <c r="Q21" s="10">
        <f t="shared" si="6"/>
        <v>0.64261116611424385</v>
      </c>
      <c r="R21" s="7">
        <f t="shared" si="7"/>
        <v>199354</v>
      </c>
      <c r="S21" s="7">
        <f t="shared" si="8"/>
        <v>149050</v>
      </c>
      <c r="T21" s="10">
        <f t="shared" si="9"/>
        <v>0.74766495781373843</v>
      </c>
      <c r="U21" s="9" t="s">
        <v>29</v>
      </c>
    </row>
    <row r="22" spans="1:21" x14ac:dyDescent="0.25">
      <c r="A22" s="6">
        <v>16</v>
      </c>
      <c r="B22" s="3" t="s">
        <v>30</v>
      </c>
      <c r="C22" s="2">
        <v>113710</v>
      </c>
      <c r="D22" s="2">
        <v>71975</v>
      </c>
      <c r="E22" s="10">
        <f t="shared" si="0"/>
        <v>0.63296983554656583</v>
      </c>
      <c r="F22" s="2">
        <v>42629</v>
      </c>
      <c r="G22" s="2">
        <v>23881</v>
      </c>
      <c r="H22" s="10">
        <f t="shared" si="1"/>
        <v>0.56020549391259467</v>
      </c>
      <c r="I22" s="2">
        <v>26779</v>
      </c>
      <c r="J22" s="2">
        <v>13216</v>
      </c>
      <c r="K22" s="10">
        <f t="shared" si="2"/>
        <v>0.49352104260801372</v>
      </c>
      <c r="L22" s="2">
        <f t="shared" si="3"/>
        <v>183118</v>
      </c>
      <c r="M22" s="2">
        <f t="shared" si="4"/>
        <v>109072</v>
      </c>
      <c r="N22" s="10">
        <f t="shared" si="5"/>
        <v>0.59563778547166313</v>
      </c>
      <c r="O22" s="9">
        <v>80667</v>
      </c>
      <c r="P22" s="9">
        <v>54709</v>
      </c>
      <c r="Q22" s="10">
        <f t="shared" si="6"/>
        <v>0.67820794128949879</v>
      </c>
      <c r="R22" s="7">
        <f t="shared" si="7"/>
        <v>263785</v>
      </c>
      <c r="S22" s="7">
        <f t="shared" si="8"/>
        <v>163781</v>
      </c>
      <c r="T22" s="10">
        <f t="shared" si="9"/>
        <v>0.62088822336372429</v>
      </c>
      <c r="U22" s="9" t="s">
        <v>30</v>
      </c>
    </row>
    <row r="23" spans="1:21" x14ac:dyDescent="0.25">
      <c r="A23" s="7">
        <v>17</v>
      </c>
      <c r="B23" s="3" t="s">
        <v>31</v>
      </c>
      <c r="C23" s="2">
        <v>84275</v>
      </c>
      <c r="D23" s="2">
        <v>60138</v>
      </c>
      <c r="E23" s="10">
        <f t="shared" si="0"/>
        <v>0.71359240581429839</v>
      </c>
      <c r="F23" s="2">
        <v>29827</v>
      </c>
      <c r="G23" s="2">
        <v>17804</v>
      </c>
      <c r="H23" s="10">
        <f t="shared" si="1"/>
        <v>0.59690884098300201</v>
      </c>
      <c r="I23" s="2">
        <v>11738</v>
      </c>
      <c r="J23" s="2">
        <v>6038</v>
      </c>
      <c r="K23" s="10">
        <f t="shared" si="2"/>
        <v>0.51439768273981934</v>
      </c>
      <c r="L23" s="2">
        <f t="shared" si="3"/>
        <v>125840</v>
      </c>
      <c r="M23" s="2">
        <f t="shared" si="4"/>
        <v>83980</v>
      </c>
      <c r="N23" s="10">
        <f t="shared" si="5"/>
        <v>0.6673553719008265</v>
      </c>
      <c r="O23" s="9">
        <v>46398</v>
      </c>
      <c r="P23" s="9">
        <v>24463</v>
      </c>
      <c r="Q23" s="10">
        <f t="shared" si="6"/>
        <v>0.52724255355834304</v>
      </c>
      <c r="R23" s="7">
        <f t="shared" si="7"/>
        <v>172238</v>
      </c>
      <c r="S23" s="7">
        <f t="shared" si="8"/>
        <v>108443</v>
      </c>
      <c r="T23" s="10">
        <f t="shared" si="9"/>
        <v>0.62961135173422822</v>
      </c>
      <c r="U23" s="9" t="s">
        <v>31</v>
      </c>
    </row>
    <row r="24" spans="1:21" x14ac:dyDescent="0.25">
      <c r="A24" s="7">
        <v>18</v>
      </c>
      <c r="B24" s="3" t="s">
        <v>32</v>
      </c>
      <c r="C24" s="2">
        <v>67394</v>
      </c>
      <c r="D24" s="2">
        <v>46414</v>
      </c>
      <c r="E24" s="10">
        <f t="shared" si="0"/>
        <v>0.68869632311481732</v>
      </c>
      <c r="F24" s="2">
        <v>27899</v>
      </c>
      <c r="G24" s="2">
        <v>14580</v>
      </c>
      <c r="H24" s="10">
        <f t="shared" si="1"/>
        <v>0.52259937632173192</v>
      </c>
      <c r="I24" s="2">
        <v>11881</v>
      </c>
      <c r="J24" s="2">
        <v>5666</v>
      </c>
      <c r="K24" s="10">
        <f t="shared" si="2"/>
        <v>0.47689588418483292</v>
      </c>
      <c r="L24" s="2">
        <f t="shared" si="3"/>
        <v>107174</v>
      </c>
      <c r="M24" s="2">
        <f t="shared" si="4"/>
        <v>66660</v>
      </c>
      <c r="N24" s="10">
        <f t="shared" si="5"/>
        <v>0.6219792113758934</v>
      </c>
      <c r="O24" s="9">
        <v>41893</v>
      </c>
      <c r="P24" s="9">
        <v>24396</v>
      </c>
      <c r="Q24" s="10">
        <f t="shared" si="6"/>
        <v>0.58234072518081781</v>
      </c>
      <c r="R24" s="7">
        <f t="shared" si="7"/>
        <v>149067</v>
      </c>
      <c r="S24" s="7">
        <f t="shared" si="8"/>
        <v>91056</v>
      </c>
      <c r="T24" s="10">
        <f t="shared" si="9"/>
        <v>0.61083942119986312</v>
      </c>
      <c r="U24" s="9" t="s">
        <v>32</v>
      </c>
    </row>
    <row r="25" spans="1:21" x14ac:dyDescent="0.25">
      <c r="A25" s="6">
        <v>19</v>
      </c>
      <c r="B25" s="3" t="s">
        <v>33</v>
      </c>
      <c r="C25" s="2">
        <v>61235</v>
      </c>
      <c r="D25" s="2">
        <v>41525</v>
      </c>
      <c r="E25" s="10">
        <f t="shared" si="0"/>
        <v>0.67812525516453004</v>
      </c>
      <c r="F25" s="2">
        <v>12399</v>
      </c>
      <c r="G25" s="2">
        <v>9318</v>
      </c>
      <c r="H25" s="10">
        <f t="shared" si="1"/>
        <v>0.75151221872731677</v>
      </c>
      <c r="I25" s="2">
        <v>5257</v>
      </c>
      <c r="J25" s="2">
        <v>4034</v>
      </c>
      <c r="K25" s="10">
        <f t="shared" si="2"/>
        <v>0.76735780863610425</v>
      </c>
      <c r="L25" s="2">
        <f t="shared" si="3"/>
        <v>78891</v>
      </c>
      <c r="M25" s="2">
        <f t="shared" si="4"/>
        <v>54877</v>
      </c>
      <c r="N25" s="10">
        <f t="shared" si="5"/>
        <v>0.69560532887148085</v>
      </c>
      <c r="O25" s="9">
        <v>25979</v>
      </c>
      <c r="P25" s="9">
        <v>17174</v>
      </c>
      <c r="Q25" s="10">
        <f t="shared" si="6"/>
        <v>0.66107240463451244</v>
      </c>
      <c r="R25" s="7">
        <f t="shared" si="7"/>
        <v>104870</v>
      </c>
      <c r="S25" s="7">
        <f t="shared" si="8"/>
        <v>72051</v>
      </c>
      <c r="T25" s="10">
        <f t="shared" si="9"/>
        <v>0.68705063411843237</v>
      </c>
      <c r="U25" s="9" t="s">
        <v>33</v>
      </c>
    </row>
    <row r="26" spans="1:21" x14ac:dyDescent="0.25">
      <c r="A26" s="7">
        <v>20</v>
      </c>
      <c r="B26" s="3" t="s">
        <v>34</v>
      </c>
      <c r="C26" s="2">
        <v>91957</v>
      </c>
      <c r="D26" s="2">
        <v>46746</v>
      </c>
      <c r="E26" s="10">
        <f t="shared" si="0"/>
        <v>0.50834629228878714</v>
      </c>
      <c r="F26" s="2">
        <v>7791</v>
      </c>
      <c r="G26" s="2">
        <v>6802</v>
      </c>
      <c r="H26" s="10">
        <f t="shared" si="1"/>
        <v>0.87305865742523425</v>
      </c>
      <c r="I26" s="2">
        <v>10517</v>
      </c>
      <c r="J26" s="2">
        <v>4171</v>
      </c>
      <c r="K26" s="10">
        <f t="shared" si="2"/>
        <v>0.3965959874488923</v>
      </c>
      <c r="L26" s="2">
        <f t="shared" si="3"/>
        <v>110265</v>
      </c>
      <c r="M26" s="2">
        <f t="shared" si="4"/>
        <v>57719</v>
      </c>
      <c r="N26" s="10">
        <f t="shared" si="5"/>
        <v>0.52345712601460115</v>
      </c>
      <c r="O26" s="9">
        <v>47157</v>
      </c>
      <c r="P26" s="9">
        <v>21381</v>
      </c>
      <c r="Q26" s="10">
        <f t="shared" si="6"/>
        <v>0.45340034353330366</v>
      </c>
      <c r="R26" s="7">
        <f t="shared" si="7"/>
        <v>157422</v>
      </c>
      <c r="S26" s="7">
        <f t="shared" si="8"/>
        <v>79100</v>
      </c>
      <c r="T26" s="10">
        <f t="shared" si="9"/>
        <v>0.50247106503538264</v>
      </c>
      <c r="U26" s="9" t="s">
        <v>34</v>
      </c>
    </row>
    <row r="27" spans="1:21" x14ac:dyDescent="0.25">
      <c r="A27" s="7">
        <v>21</v>
      </c>
      <c r="B27" s="3" t="s">
        <v>35</v>
      </c>
      <c r="C27" s="2">
        <v>232299</v>
      </c>
      <c r="D27" s="2">
        <v>107168</v>
      </c>
      <c r="E27" s="10">
        <f t="shared" si="0"/>
        <v>0.46133646722542931</v>
      </c>
      <c r="F27" s="2">
        <v>42848</v>
      </c>
      <c r="G27" s="2">
        <v>52162</v>
      </c>
      <c r="H27" s="10">
        <f t="shared" si="1"/>
        <v>1.2173730395817774</v>
      </c>
      <c r="I27" s="2">
        <v>33085</v>
      </c>
      <c r="J27" s="2">
        <v>15844</v>
      </c>
      <c r="K27" s="10">
        <f t="shared" si="2"/>
        <v>0.47888771346531661</v>
      </c>
      <c r="L27" s="2">
        <f t="shared" si="3"/>
        <v>308232</v>
      </c>
      <c r="M27" s="2">
        <f t="shared" si="4"/>
        <v>175174</v>
      </c>
      <c r="N27" s="10">
        <f t="shared" si="5"/>
        <v>0.56831866905447848</v>
      </c>
      <c r="O27" s="9">
        <v>95022</v>
      </c>
      <c r="P27" s="9">
        <v>61943</v>
      </c>
      <c r="Q27" s="10">
        <f t="shared" si="6"/>
        <v>0.65188061712024581</v>
      </c>
      <c r="R27" s="7">
        <f t="shared" si="7"/>
        <v>403254</v>
      </c>
      <c r="S27" s="7">
        <f t="shared" si="8"/>
        <v>237117</v>
      </c>
      <c r="T27" s="10">
        <f t="shared" si="9"/>
        <v>0.5880090464074752</v>
      </c>
      <c r="U27" s="9" t="s">
        <v>35</v>
      </c>
    </row>
    <row r="28" spans="1:21" x14ac:dyDescent="0.25">
      <c r="A28" s="6">
        <v>22</v>
      </c>
      <c r="B28" s="3" t="s">
        <v>36</v>
      </c>
      <c r="C28" s="2">
        <v>76038</v>
      </c>
      <c r="D28" s="2">
        <v>42668</v>
      </c>
      <c r="E28" s="10">
        <f t="shared" si="0"/>
        <v>0.56114048239038372</v>
      </c>
      <c r="F28" s="2">
        <v>23485</v>
      </c>
      <c r="G28" s="2">
        <v>16254</v>
      </c>
      <c r="H28" s="10">
        <f t="shared" si="1"/>
        <v>0.69210134128166911</v>
      </c>
      <c r="I28" s="2">
        <v>12687</v>
      </c>
      <c r="J28" s="2">
        <v>9457</v>
      </c>
      <c r="K28" s="10">
        <f t="shared" si="2"/>
        <v>0.74540868605659338</v>
      </c>
      <c r="L28" s="2">
        <f t="shared" si="3"/>
        <v>112210</v>
      </c>
      <c r="M28" s="2">
        <f t="shared" si="4"/>
        <v>68379</v>
      </c>
      <c r="N28" s="10">
        <f t="shared" si="5"/>
        <v>0.60938419035736568</v>
      </c>
      <c r="O28" s="9">
        <v>54554</v>
      </c>
      <c r="P28" s="9">
        <v>48635</v>
      </c>
      <c r="Q28" s="10">
        <f t="shared" si="6"/>
        <v>0.89150199802031016</v>
      </c>
      <c r="R28" s="7">
        <f t="shared" si="7"/>
        <v>166764</v>
      </c>
      <c r="S28" s="7">
        <f t="shared" si="8"/>
        <v>117014</v>
      </c>
      <c r="T28" s="10">
        <f t="shared" si="9"/>
        <v>0.70167422225420351</v>
      </c>
      <c r="U28" s="9" t="s">
        <v>36</v>
      </c>
    </row>
    <row r="29" spans="1:21" x14ac:dyDescent="0.25">
      <c r="A29" s="7">
        <v>23</v>
      </c>
      <c r="B29" s="3" t="s">
        <v>37</v>
      </c>
      <c r="C29" s="2">
        <v>212004</v>
      </c>
      <c r="D29" s="2">
        <v>134258</v>
      </c>
      <c r="E29" s="10">
        <f t="shared" si="0"/>
        <v>0.63328050414143133</v>
      </c>
      <c r="F29" s="2">
        <v>105809</v>
      </c>
      <c r="G29" s="2">
        <v>85556</v>
      </c>
      <c r="H29" s="10">
        <f t="shared" si="1"/>
        <v>0.80858906142199627</v>
      </c>
      <c r="I29" s="2">
        <v>36390</v>
      </c>
      <c r="J29" s="2">
        <v>23962</v>
      </c>
      <c r="K29" s="10">
        <f t="shared" si="2"/>
        <v>0.65847760373729047</v>
      </c>
      <c r="L29" s="2">
        <f t="shared" si="3"/>
        <v>354203</v>
      </c>
      <c r="M29" s="2">
        <f t="shared" si="4"/>
        <v>243776</v>
      </c>
      <c r="N29" s="10">
        <f t="shared" si="5"/>
        <v>0.68823810075013481</v>
      </c>
      <c r="O29" s="9">
        <v>171165</v>
      </c>
      <c r="P29" s="9">
        <v>117721</v>
      </c>
      <c r="Q29" s="10">
        <f t="shared" si="6"/>
        <v>0.68776326935997434</v>
      </c>
      <c r="R29" s="7">
        <f t="shared" si="7"/>
        <v>525368</v>
      </c>
      <c r="S29" s="7">
        <f t="shared" si="8"/>
        <v>361497</v>
      </c>
      <c r="T29" s="10">
        <f t="shared" si="9"/>
        <v>0.6880834005877785</v>
      </c>
      <c r="U29" s="9" t="s">
        <v>37</v>
      </c>
    </row>
    <row r="30" spans="1:21" x14ac:dyDescent="0.25">
      <c r="A30" s="7">
        <v>24</v>
      </c>
      <c r="B30" s="3" t="s">
        <v>38</v>
      </c>
      <c r="C30" s="2">
        <v>165058</v>
      </c>
      <c r="D30" s="2">
        <v>125602</v>
      </c>
      <c r="E30" s="10">
        <f t="shared" si="0"/>
        <v>0.76095675459535439</v>
      </c>
      <c r="F30" s="2">
        <v>37762</v>
      </c>
      <c r="G30" s="2">
        <v>22065</v>
      </c>
      <c r="H30" s="10">
        <f t="shared" si="1"/>
        <v>0.58431756792542766</v>
      </c>
      <c r="I30" s="2">
        <v>26999</v>
      </c>
      <c r="J30" s="2">
        <v>16439</v>
      </c>
      <c r="K30" s="10">
        <f t="shared" si="2"/>
        <v>0.60887440275565763</v>
      </c>
      <c r="L30" s="2">
        <f t="shared" si="3"/>
        <v>229819</v>
      </c>
      <c r="M30" s="2">
        <f t="shared" si="4"/>
        <v>164106</v>
      </c>
      <c r="N30" s="10">
        <f t="shared" si="5"/>
        <v>0.71406628694755436</v>
      </c>
      <c r="O30" s="9">
        <v>74377</v>
      </c>
      <c r="P30" s="9">
        <v>49714</v>
      </c>
      <c r="Q30" s="10">
        <f t="shared" si="6"/>
        <v>0.668405555480861</v>
      </c>
      <c r="R30" s="7">
        <f t="shared" si="7"/>
        <v>304196</v>
      </c>
      <c r="S30" s="7">
        <f t="shared" si="8"/>
        <v>213820</v>
      </c>
      <c r="T30" s="10">
        <f t="shared" si="9"/>
        <v>0.70290207629291646</v>
      </c>
      <c r="U30" s="9" t="s">
        <v>38</v>
      </c>
    </row>
    <row r="31" spans="1:21" x14ac:dyDescent="0.25">
      <c r="A31" s="6">
        <v>25</v>
      </c>
      <c r="B31" s="3" t="s">
        <v>39</v>
      </c>
      <c r="C31" s="2">
        <v>108383</v>
      </c>
      <c r="D31" s="2">
        <v>77312</v>
      </c>
      <c r="E31" s="10">
        <f t="shared" si="0"/>
        <v>0.71332219997601098</v>
      </c>
      <c r="F31" s="2">
        <v>15771</v>
      </c>
      <c r="G31" s="2">
        <v>11944</v>
      </c>
      <c r="H31" s="10">
        <f t="shared" si="1"/>
        <v>0.75733942045526603</v>
      </c>
      <c r="I31" s="2">
        <v>14086</v>
      </c>
      <c r="J31" s="2">
        <v>14111</v>
      </c>
      <c r="K31" s="10">
        <f t="shared" si="2"/>
        <v>1.0017748118699419</v>
      </c>
      <c r="L31" s="2">
        <f t="shared" si="3"/>
        <v>138240</v>
      </c>
      <c r="M31" s="2">
        <f t="shared" si="4"/>
        <v>103367</v>
      </c>
      <c r="N31" s="10">
        <f t="shared" si="5"/>
        <v>0.74773582175925923</v>
      </c>
      <c r="O31" s="9">
        <v>38775</v>
      </c>
      <c r="P31" s="9">
        <v>25680</v>
      </c>
      <c r="Q31" s="10">
        <f t="shared" si="6"/>
        <v>0.66228239845261117</v>
      </c>
      <c r="R31" s="7">
        <f t="shared" si="7"/>
        <v>177015</v>
      </c>
      <c r="S31" s="7">
        <f t="shared" si="8"/>
        <v>129047</v>
      </c>
      <c r="T31" s="10">
        <f t="shared" si="9"/>
        <v>0.72901731491681498</v>
      </c>
      <c r="U31" s="9" t="s">
        <v>39</v>
      </c>
    </row>
    <row r="32" spans="1:21" x14ac:dyDescent="0.25">
      <c r="A32" s="7">
        <v>26</v>
      </c>
      <c r="B32" s="3" t="s">
        <v>40</v>
      </c>
      <c r="C32" s="2">
        <v>300425</v>
      </c>
      <c r="D32" s="2">
        <v>185151</v>
      </c>
      <c r="E32" s="10">
        <f t="shared" si="0"/>
        <v>0.61629691270699838</v>
      </c>
      <c r="F32" s="2">
        <v>275434</v>
      </c>
      <c r="G32" s="2">
        <v>307593</v>
      </c>
      <c r="H32" s="10">
        <f t="shared" si="1"/>
        <v>1.116757553533696</v>
      </c>
      <c r="I32" s="2">
        <v>314763</v>
      </c>
      <c r="J32" s="2">
        <v>176491</v>
      </c>
      <c r="K32" s="10">
        <f t="shared" si="2"/>
        <v>0.56071075698223738</v>
      </c>
      <c r="L32" s="2">
        <f t="shared" si="3"/>
        <v>890622</v>
      </c>
      <c r="M32" s="2">
        <f t="shared" si="4"/>
        <v>669235</v>
      </c>
      <c r="N32" s="10">
        <f t="shared" si="5"/>
        <v>0.7514242854993477</v>
      </c>
      <c r="O32" s="9">
        <v>521453</v>
      </c>
      <c r="P32" s="9">
        <v>532653</v>
      </c>
      <c r="Q32" s="10">
        <f t="shared" si="6"/>
        <v>1.0214784458043198</v>
      </c>
      <c r="R32" s="7">
        <f t="shared" si="7"/>
        <v>1412075</v>
      </c>
      <c r="S32" s="7">
        <f t="shared" si="8"/>
        <v>1201888</v>
      </c>
      <c r="T32" s="10">
        <f t="shared" si="9"/>
        <v>0.8511502575996317</v>
      </c>
      <c r="U32" s="9" t="s">
        <v>40</v>
      </c>
    </row>
    <row r="33" spans="1:21" x14ac:dyDescent="0.25">
      <c r="A33" s="7">
        <v>27</v>
      </c>
      <c r="B33" s="3" t="s">
        <v>41</v>
      </c>
      <c r="C33" s="2">
        <v>117248</v>
      </c>
      <c r="D33" s="2">
        <v>72889</v>
      </c>
      <c r="E33" s="10">
        <f t="shared" si="0"/>
        <v>0.62166518831877726</v>
      </c>
      <c r="F33" s="2">
        <v>31108</v>
      </c>
      <c r="G33" s="2">
        <v>25221</v>
      </c>
      <c r="H33" s="10">
        <f t="shared" si="1"/>
        <v>0.8107560756075608</v>
      </c>
      <c r="I33" s="2">
        <v>23971</v>
      </c>
      <c r="J33" s="2">
        <v>9421</v>
      </c>
      <c r="K33" s="10">
        <f t="shared" si="2"/>
        <v>0.39301656167869509</v>
      </c>
      <c r="L33" s="2">
        <f t="shared" si="3"/>
        <v>172327</v>
      </c>
      <c r="M33" s="2">
        <f t="shared" si="4"/>
        <v>107531</v>
      </c>
      <c r="N33" s="10">
        <f t="shared" si="5"/>
        <v>0.62399391853859232</v>
      </c>
      <c r="O33" s="9">
        <v>92511</v>
      </c>
      <c r="P33" s="9">
        <v>65971</v>
      </c>
      <c r="Q33" s="10">
        <f t="shared" si="6"/>
        <v>0.7131151971116948</v>
      </c>
      <c r="R33" s="7">
        <f t="shared" si="7"/>
        <v>264838</v>
      </c>
      <c r="S33" s="7">
        <f t="shared" si="8"/>
        <v>173502</v>
      </c>
      <c r="T33" s="10">
        <f t="shared" si="9"/>
        <v>0.65512501982343918</v>
      </c>
      <c r="U33" s="9" t="s">
        <v>41</v>
      </c>
    </row>
    <row r="34" spans="1:21" x14ac:dyDescent="0.25">
      <c r="A34" s="6">
        <v>28</v>
      </c>
      <c r="B34" s="3" t="s">
        <v>42</v>
      </c>
      <c r="C34" s="2">
        <v>153184</v>
      </c>
      <c r="D34" s="2">
        <v>127586</v>
      </c>
      <c r="E34" s="10">
        <f t="shared" si="0"/>
        <v>0.83289377480676829</v>
      </c>
      <c r="F34" s="2">
        <v>51255</v>
      </c>
      <c r="G34" s="2">
        <v>41470</v>
      </c>
      <c r="H34" s="10">
        <f t="shared" si="1"/>
        <v>0.80909179592234903</v>
      </c>
      <c r="I34" s="2">
        <v>51405</v>
      </c>
      <c r="J34" s="2">
        <v>33220</v>
      </c>
      <c r="K34" s="10">
        <f t="shared" si="2"/>
        <v>0.64624063807022658</v>
      </c>
      <c r="L34" s="2">
        <f t="shared" si="3"/>
        <v>255844</v>
      </c>
      <c r="M34" s="2">
        <f t="shared" si="4"/>
        <v>202276</v>
      </c>
      <c r="N34" s="10">
        <f t="shared" si="5"/>
        <v>0.79062241053141757</v>
      </c>
      <c r="O34" s="9">
        <v>79179</v>
      </c>
      <c r="P34" s="9">
        <v>54160</v>
      </c>
      <c r="Q34" s="10">
        <f t="shared" si="6"/>
        <v>0.68401975271220905</v>
      </c>
      <c r="R34" s="7">
        <f t="shared" si="7"/>
        <v>335023</v>
      </c>
      <c r="S34" s="7">
        <f t="shared" si="8"/>
        <v>256436</v>
      </c>
      <c r="T34" s="10">
        <f t="shared" si="9"/>
        <v>0.76542804523868513</v>
      </c>
      <c r="U34" s="9" t="s">
        <v>42</v>
      </c>
    </row>
    <row r="35" spans="1:21" x14ac:dyDescent="0.25">
      <c r="A35" s="7">
        <v>29</v>
      </c>
      <c r="B35" s="3" t="s">
        <v>43</v>
      </c>
      <c r="C35" s="2">
        <v>67081</v>
      </c>
      <c r="D35" s="2">
        <v>45723</v>
      </c>
      <c r="E35" s="10">
        <f t="shared" si="0"/>
        <v>0.68160880129992096</v>
      </c>
      <c r="F35" s="2">
        <v>20793</v>
      </c>
      <c r="G35" s="2">
        <v>13661</v>
      </c>
      <c r="H35" s="10">
        <f t="shared" si="1"/>
        <v>0.65699995190689175</v>
      </c>
      <c r="I35" s="2">
        <v>21440</v>
      </c>
      <c r="J35" s="2">
        <v>7865</v>
      </c>
      <c r="K35" s="10">
        <f t="shared" si="2"/>
        <v>0.3668376865671642</v>
      </c>
      <c r="L35" s="2">
        <f t="shared" si="3"/>
        <v>109314</v>
      </c>
      <c r="M35" s="2">
        <f t="shared" si="4"/>
        <v>67249</v>
      </c>
      <c r="N35" s="10">
        <f t="shared" si="5"/>
        <v>0.61519110086539697</v>
      </c>
      <c r="O35" s="9">
        <v>49210</v>
      </c>
      <c r="P35" s="9">
        <v>24750</v>
      </c>
      <c r="Q35" s="10">
        <f t="shared" si="6"/>
        <v>0.5029465555781345</v>
      </c>
      <c r="R35" s="7">
        <f t="shared" si="7"/>
        <v>158524</v>
      </c>
      <c r="S35" s="7">
        <f t="shared" si="8"/>
        <v>91999</v>
      </c>
      <c r="T35" s="10">
        <f t="shared" si="9"/>
        <v>0.58034745527491105</v>
      </c>
      <c r="U35" s="9" t="s">
        <v>43</v>
      </c>
    </row>
    <row r="36" spans="1:21" x14ac:dyDescent="0.25">
      <c r="A36" s="7">
        <v>30</v>
      </c>
      <c r="B36" s="3" t="s">
        <v>44</v>
      </c>
      <c r="C36" s="2">
        <v>225729</v>
      </c>
      <c r="D36" s="2">
        <v>141461</v>
      </c>
      <c r="E36" s="10">
        <f t="shared" si="0"/>
        <v>0.62668509584501775</v>
      </c>
      <c r="F36" s="2">
        <v>51606</v>
      </c>
      <c r="G36" s="2">
        <v>40574</v>
      </c>
      <c r="H36" s="10">
        <f t="shared" si="1"/>
        <v>0.78622640778204089</v>
      </c>
      <c r="I36" s="2">
        <v>70929</v>
      </c>
      <c r="J36" s="2">
        <v>32158</v>
      </c>
      <c r="K36" s="10">
        <f t="shared" si="2"/>
        <v>0.45338296042521392</v>
      </c>
      <c r="L36" s="2">
        <f t="shared" si="3"/>
        <v>348264</v>
      </c>
      <c r="M36" s="2">
        <f t="shared" si="4"/>
        <v>214193</v>
      </c>
      <c r="N36" s="10">
        <f t="shared" si="5"/>
        <v>0.6150305515356167</v>
      </c>
      <c r="O36" s="9">
        <v>110708</v>
      </c>
      <c r="P36" s="9">
        <v>69062</v>
      </c>
      <c r="Q36" s="10">
        <f t="shared" si="6"/>
        <v>0.62382122339848967</v>
      </c>
      <c r="R36" s="7">
        <f t="shared" si="7"/>
        <v>458972</v>
      </c>
      <c r="S36" s="7">
        <f t="shared" si="8"/>
        <v>283255</v>
      </c>
      <c r="T36" s="10">
        <f t="shared" si="9"/>
        <v>0.61715093731208004</v>
      </c>
      <c r="U36" s="9" t="s">
        <v>44</v>
      </c>
    </row>
    <row r="37" spans="1:21" x14ac:dyDescent="0.25">
      <c r="A37" s="6">
        <v>31</v>
      </c>
      <c r="B37" s="3" t="s">
        <v>45</v>
      </c>
      <c r="C37" s="2">
        <v>166676</v>
      </c>
      <c r="D37" s="2">
        <v>92245</v>
      </c>
      <c r="E37" s="10">
        <f t="shared" si="0"/>
        <v>0.55343900741558472</v>
      </c>
      <c r="F37" s="2">
        <v>63967</v>
      </c>
      <c r="G37" s="2">
        <v>47970</v>
      </c>
      <c r="H37" s="10">
        <f t="shared" si="1"/>
        <v>0.7499179264308159</v>
      </c>
      <c r="I37" s="2">
        <v>55267</v>
      </c>
      <c r="J37" s="2">
        <v>32597</v>
      </c>
      <c r="K37" s="10">
        <f t="shared" si="2"/>
        <v>0.58980947038920151</v>
      </c>
      <c r="L37" s="2">
        <f t="shared" si="3"/>
        <v>285910</v>
      </c>
      <c r="M37" s="2">
        <f t="shared" si="4"/>
        <v>172812</v>
      </c>
      <c r="N37" s="10">
        <f t="shared" si="5"/>
        <v>0.60442796684271272</v>
      </c>
      <c r="O37" s="9">
        <v>90838</v>
      </c>
      <c r="P37" s="9">
        <v>53695</v>
      </c>
      <c r="Q37" s="10">
        <f t="shared" si="6"/>
        <v>0.59110724586626739</v>
      </c>
      <c r="R37" s="7">
        <f t="shared" si="7"/>
        <v>376748</v>
      </c>
      <c r="S37" s="7">
        <f t="shared" si="8"/>
        <v>226507</v>
      </c>
      <c r="T37" s="10">
        <f t="shared" si="9"/>
        <v>0.60121619756441969</v>
      </c>
      <c r="U37" s="9" t="s">
        <v>45</v>
      </c>
    </row>
    <row r="38" spans="1:21" x14ac:dyDescent="0.25">
      <c r="A38" s="7">
        <v>32</v>
      </c>
      <c r="B38" s="3" t="s">
        <v>46</v>
      </c>
      <c r="C38" s="2">
        <v>48387</v>
      </c>
      <c r="D38" s="2">
        <v>24748</v>
      </c>
      <c r="E38" s="10">
        <f t="shared" si="0"/>
        <v>0.51145968958604582</v>
      </c>
      <c r="F38" s="2">
        <v>10823</v>
      </c>
      <c r="G38" s="2">
        <v>6661</v>
      </c>
      <c r="H38" s="10">
        <f t="shared" si="1"/>
        <v>0.6154485817241061</v>
      </c>
      <c r="I38" s="2">
        <v>1374</v>
      </c>
      <c r="J38" s="2">
        <v>1206</v>
      </c>
      <c r="K38" s="10">
        <f t="shared" si="2"/>
        <v>0.87772925764192145</v>
      </c>
      <c r="L38" s="2">
        <f t="shared" si="3"/>
        <v>60584</v>
      </c>
      <c r="M38" s="2">
        <f t="shared" si="4"/>
        <v>32615</v>
      </c>
      <c r="N38" s="10">
        <f t="shared" si="5"/>
        <v>0.53834345701835473</v>
      </c>
      <c r="O38" s="9">
        <v>22926</v>
      </c>
      <c r="P38" s="9">
        <v>17474</v>
      </c>
      <c r="Q38" s="10">
        <f t="shared" si="6"/>
        <v>0.76219139841228301</v>
      </c>
      <c r="R38" s="7">
        <f t="shared" si="7"/>
        <v>83510</v>
      </c>
      <c r="S38" s="7">
        <f t="shared" si="8"/>
        <v>50089</v>
      </c>
      <c r="T38" s="10">
        <f t="shared" si="9"/>
        <v>0.599796431565082</v>
      </c>
      <c r="U38" s="9" t="s">
        <v>46</v>
      </c>
    </row>
    <row r="39" spans="1:21" x14ac:dyDescent="0.25">
      <c r="A39" s="7">
        <v>33</v>
      </c>
      <c r="B39" s="3" t="s">
        <v>47</v>
      </c>
      <c r="C39" s="2">
        <v>38530</v>
      </c>
      <c r="D39" s="2">
        <v>19000</v>
      </c>
      <c r="E39" s="10">
        <f t="shared" si="0"/>
        <v>0.49312224240851282</v>
      </c>
      <c r="F39" s="2">
        <v>6305</v>
      </c>
      <c r="G39" s="2">
        <v>3985</v>
      </c>
      <c r="H39" s="10">
        <f t="shared" si="1"/>
        <v>0.63203806502775572</v>
      </c>
      <c r="I39" s="2">
        <v>5391</v>
      </c>
      <c r="J39" s="2">
        <v>2202</v>
      </c>
      <c r="K39" s="10">
        <f t="shared" si="2"/>
        <v>0.40845854201446857</v>
      </c>
      <c r="L39" s="2">
        <f t="shared" si="3"/>
        <v>50226</v>
      </c>
      <c r="M39" s="2">
        <f t="shared" si="4"/>
        <v>25187</v>
      </c>
      <c r="N39" s="10">
        <f t="shared" si="5"/>
        <v>0.50147334050093573</v>
      </c>
      <c r="O39" s="9">
        <v>19908</v>
      </c>
      <c r="P39" s="9">
        <v>8553</v>
      </c>
      <c r="Q39" s="10">
        <f t="shared" si="6"/>
        <v>0.4296262808921037</v>
      </c>
      <c r="R39" s="7">
        <f t="shared" si="7"/>
        <v>70134</v>
      </c>
      <c r="S39" s="7">
        <f t="shared" si="8"/>
        <v>33740</v>
      </c>
      <c r="T39" s="10">
        <f t="shared" si="9"/>
        <v>0.48107907719508369</v>
      </c>
      <c r="U39" s="9" t="s">
        <v>47</v>
      </c>
    </row>
    <row r="40" spans="1:21" x14ac:dyDescent="0.25">
      <c r="A40" s="6">
        <v>34</v>
      </c>
      <c r="B40" s="3" t="s">
        <v>48</v>
      </c>
      <c r="C40" s="2">
        <v>134503</v>
      </c>
      <c r="D40" s="2">
        <v>72327</v>
      </c>
      <c r="E40" s="10">
        <f t="shared" si="0"/>
        <v>0.53773521780183342</v>
      </c>
      <c r="F40" s="2">
        <v>58294</v>
      </c>
      <c r="G40" s="2">
        <v>29734</v>
      </c>
      <c r="H40" s="10">
        <f t="shared" si="1"/>
        <v>0.51006964696195145</v>
      </c>
      <c r="I40" s="2">
        <v>22954</v>
      </c>
      <c r="J40" s="2">
        <v>9538</v>
      </c>
      <c r="K40" s="10">
        <f t="shared" si="2"/>
        <v>0.4155267055850832</v>
      </c>
      <c r="L40" s="2">
        <f t="shared" si="3"/>
        <v>215751</v>
      </c>
      <c r="M40" s="2">
        <f t="shared" si="4"/>
        <v>111599</v>
      </c>
      <c r="N40" s="10">
        <f t="shared" si="5"/>
        <v>0.5172583209347813</v>
      </c>
      <c r="O40" s="9">
        <v>67032</v>
      </c>
      <c r="P40" s="9">
        <v>38610</v>
      </c>
      <c r="Q40" s="10">
        <f t="shared" si="6"/>
        <v>0.57599355531686358</v>
      </c>
      <c r="R40" s="7">
        <f t="shared" si="7"/>
        <v>282783</v>
      </c>
      <c r="S40" s="7">
        <f t="shared" si="8"/>
        <v>150209</v>
      </c>
      <c r="T40" s="10">
        <f t="shared" si="9"/>
        <v>0.53118115303960989</v>
      </c>
      <c r="U40" s="9" t="s">
        <v>48</v>
      </c>
    </row>
    <row r="41" spans="1:21" x14ac:dyDescent="0.25">
      <c r="A41" s="7">
        <v>35</v>
      </c>
      <c r="B41" s="3" t="s">
        <v>49</v>
      </c>
      <c r="C41" s="2">
        <v>152581</v>
      </c>
      <c r="D41" s="2">
        <v>96893</v>
      </c>
      <c r="E41" s="10">
        <f t="shared" si="0"/>
        <v>0.63502664158709143</v>
      </c>
      <c r="F41" s="2">
        <v>41292</v>
      </c>
      <c r="G41" s="2">
        <v>26234</v>
      </c>
      <c r="H41" s="10">
        <f t="shared" si="1"/>
        <v>0.63532887726436116</v>
      </c>
      <c r="I41" s="2">
        <v>39786</v>
      </c>
      <c r="J41" s="2">
        <v>21576</v>
      </c>
      <c r="K41" s="10">
        <f t="shared" si="2"/>
        <v>0.54230131201930332</v>
      </c>
      <c r="L41" s="2">
        <f t="shared" si="3"/>
        <v>233659</v>
      </c>
      <c r="M41" s="2">
        <f t="shared" si="4"/>
        <v>144703</v>
      </c>
      <c r="N41" s="10">
        <f t="shared" si="5"/>
        <v>0.61929136048686328</v>
      </c>
      <c r="O41" s="9">
        <v>76340</v>
      </c>
      <c r="P41" s="9">
        <v>46511</v>
      </c>
      <c r="Q41" s="10">
        <f t="shared" si="6"/>
        <v>0.60926119989520566</v>
      </c>
      <c r="R41" s="7">
        <f t="shared" si="7"/>
        <v>309999</v>
      </c>
      <c r="S41" s="7">
        <f t="shared" si="8"/>
        <v>191214</v>
      </c>
      <c r="T41" s="10">
        <f t="shared" si="9"/>
        <v>0.6168213445849825</v>
      </c>
      <c r="U41" s="9" t="s">
        <v>49</v>
      </c>
    </row>
    <row r="42" spans="1:21" x14ac:dyDescent="0.25">
      <c r="A42" s="7">
        <v>36</v>
      </c>
      <c r="B42" s="3" t="s">
        <v>50</v>
      </c>
      <c r="C42" s="2">
        <v>98704</v>
      </c>
      <c r="D42" s="2">
        <v>55193</v>
      </c>
      <c r="E42" s="10">
        <f t="shared" si="0"/>
        <v>0.5591769330523586</v>
      </c>
      <c r="F42" s="2">
        <v>21573</v>
      </c>
      <c r="G42" s="2">
        <v>13077</v>
      </c>
      <c r="H42" s="10">
        <f t="shared" si="1"/>
        <v>0.60617438464747597</v>
      </c>
      <c r="I42" s="2">
        <v>19808</v>
      </c>
      <c r="J42" s="2">
        <v>8605</v>
      </c>
      <c r="K42" s="10">
        <f t="shared" si="2"/>
        <v>0.43442043618739901</v>
      </c>
      <c r="L42" s="2">
        <f t="shared" si="3"/>
        <v>140085</v>
      </c>
      <c r="M42" s="2">
        <f t="shared" si="4"/>
        <v>76875</v>
      </c>
      <c r="N42" s="10">
        <f t="shared" si="5"/>
        <v>0.54877395866795164</v>
      </c>
      <c r="O42" s="9">
        <v>54402</v>
      </c>
      <c r="P42" s="9">
        <v>29552</v>
      </c>
      <c r="Q42" s="10">
        <f t="shared" si="6"/>
        <v>0.54321532296606745</v>
      </c>
      <c r="R42" s="7">
        <f t="shared" si="7"/>
        <v>194487</v>
      </c>
      <c r="S42" s="7">
        <f t="shared" si="8"/>
        <v>106427</v>
      </c>
      <c r="T42" s="10">
        <f t="shared" si="9"/>
        <v>0.54721909433535398</v>
      </c>
      <c r="U42" s="9" t="s">
        <v>50</v>
      </c>
    </row>
    <row r="43" spans="1:21" x14ac:dyDescent="0.25">
      <c r="A43" s="6">
        <v>37</v>
      </c>
      <c r="B43" s="3" t="s">
        <v>51</v>
      </c>
      <c r="C43" s="2">
        <v>156043</v>
      </c>
      <c r="D43" s="2">
        <v>91015</v>
      </c>
      <c r="E43" s="10">
        <f t="shared" si="0"/>
        <v>0.58326871439282757</v>
      </c>
      <c r="F43" s="2">
        <v>20316</v>
      </c>
      <c r="G43" s="2">
        <v>23091</v>
      </c>
      <c r="H43" s="10">
        <f t="shared" si="1"/>
        <v>1.1365918487891318</v>
      </c>
      <c r="I43" s="2">
        <v>20122</v>
      </c>
      <c r="J43" s="2">
        <v>11343</v>
      </c>
      <c r="K43" s="10">
        <f t="shared" si="2"/>
        <v>0.5637113606997316</v>
      </c>
      <c r="L43" s="2">
        <f t="shared" si="3"/>
        <v>196481</v>
      </c>
      <c r="M43" s="2">
        <f t="shared" si="4"/>
        <v>125449</v>
      </c>
      <c r="N43" s="10">
        <f t="shared" si="5"/>
        <v>0.63847903868567446</v>
      </c>
      <c r="O43" s="9">
        <v>97229</v>
      </c>
      <c r="P43" s="9">
        <v>59689</v>
      </c>
      <c r="Q43" s="10">
        <f t="shared" si="6"/>
        <v>0.61390120231618139</v>
      </c>
      <c r="R43" s="7">
        <f t="shared" si="7"/>
        <v>293710</v>
      </c>
      <c r="S43" s="7">
        <f t="shared" si="8"/>
        <v>185138</v>
      </c>
      <c r="T43" s="10">
        <f t="shared" si="9"/>
        <v>0.63034285519730349</v>
      </c>
      <c r="U43" s="9" t="s">
        <v>51</v>
      </c>
    </row>
    <row r="44" spans="1:21" x14ac:dyDescent="0.25">
      <c r="A44" s="7">
        <v>38</v>
      </c>
      <c r="B44" s="3" t="s">
        <v>52</v>
      </c>
      <c r="C44" s="2">
        <v>142672</v>
      </c>
      <c r="D44" s="2">
        <v>107023</v>
      </c>
      <c r="E44" s="10">
        <f t="shared" si="0"/>
        <v>0.75013317259167878</v>
      </c>
      <c r="F44" s="2">
        <v>78192</v>
      </c>
      <c r="G44" s="2">
        <v>43433</v>
      </c>
      <c r="H44" s="10">
        <f t="shared" si="1"/>
        <v>0.55546603233067326</v>
      </c>
      <c r="I44" s="2">
        <v>73773</v>
      </c>
      <c r="J44" s="2">
        <v>37540</v>
      </c>
      <c r="K44" s="10">
        <f t="shared" si="2"/>
        <v>0.50885825437490684</v>
      </c>
      <c r="L44" s="2">
        <f t="shared" si="3"/>
        <v>294637</v>
      </c>
      <c r="M44" s="2">
        <f t="shared" si="4"/>
        <v>187996</v>
      </c>
      <c r="N44" s="10">
        <f t="shared" si="5"/>
        <v>0.63805971415674201</v>
      </c>
      <c r="O44" s="9">
        <v>73345</v>
      </c>
      <c r="P44" s="9">
        <v>46584</v>
      </c>
      <c r="Q44" s="10">
        <f t="shared" si="6"/>
        <v>0.63513531938100753</v>
      </c>
      <c r="R44" s="7">
        <f t="shared" si="7"/>
        <v>367982</v>
      </c>
      <c r="S44" s="7">
        <f t="shared" si="8"/>
        <v>234580</v>
      </c>
      <c r="T44" s="10">
        <f t="shared" si="9"/>
        <v>0.63747683310596714</v>
      </c>
      <c r="U44" s="9" t="s">
        <v>52</v>
      </c>
    </row>
    <row r="45" spans="1:21" s="16" customFormat="1" x14ac:dyDescent="0.25">
      <c r="A45" s="19" t="s">
        <v>53</v>
      </c>
      <c r="B45" s="19"/>
      <c r="C45" s="13">
        <f>SUM(C7:C44)</f>
        <v>4900000</v>
      </c>
      <c r="D45" s="13">
        <f>SUM(D7:D44)</f>
        <v>3072731</v>
      </c>
      <c r="E45" s="14">
        <f t="shared" si="0"/>
        <v>0.62708795918367344</v>
      </c>
      <c r="F45" s="13">
        <f>SUM(F7:F44)</f>
        <v>1700000</v>
      </c>
      <c r="G45" s="13">
        <f>SUM(G7:G44)</f>
        <v>1307546</v>
      </c>
      <c r="H45" s="14">
        <f t="shared" si="1"/>
        <v>0.76914470588235295</v>
      </c>
      <c r="I45" s="13">
        <f>SUM(I7:I44)</f>
        <v>1300000</v>
      </c>
      <c r="J45" s="13">
        <f>SUM(J7:J44)</f>
        <v>739401</v>
      </c>
      <c r="K45" s="14">
        <f t="shared" si="2"/>
        <v>0.56877</v>
      </c>
      <c r="L45" s="13">
        <f>SUM(L7:L44)</f>
        <v>7900000</v>
      </c>
      <c r="M45" s="13">
        <f>SUM(M7:M44)</f>
        <v>5119678</v>
      </c>
      <c r="N45" s="14">
        <f t="shared" si="5"/>
        <v>0.64806050632911394</v>
      </c>
      <c r="O45" s="15">
        <f>SUM(O7:O44)</f>
        <v>3100000</v>
      </c>
      <c r="P45" s="15">
        <f>SUM(P7:P44)</f>
        <v>2201899</v>
      </c>
      <c r="Q45" s="14">
        <f t="shared" si="6"/>
        <v>0.71028999999999998</v>
      </c>
      <c r="R45" s="15">
        <f>SUM(R7:R44)</f>
        <v>11000000</v>
      </c>
      <c r="S45" s="15">
        <f>SUM(S7:S44)</f>
        <v>7321577</v>
      </c>
      <c r="T45" s="14">
        <f t="shared" si="9"/>
        <v>0.6655979090909091</v>
      </c>
      <c r="U45" s="15"/>
    </row>
  </sheetData>
  <mergeCells count="13">
    <mergeCell ref="A1:U1"/>
    <mergeCell ref="A2:U2"/>
    <mergeCell ref="A3:U3"/>
    <mergeCell ref="A45:B45"/>
    <mergeCell ref="C5:E5"/>
    <mergeCell ref="F5:H5"/>
    <mergeCell ref="I5:K5"/>
    <mergeCell ref="L5:N5"/>
    <mergeCell ref="O5:Q5"/>
    <mergeCell ref="R5:T5"/>
    <mergeCell ref="B5:B6"/>
    <mergeCell ref="A5:A6"/>
    <mergeCell ref="A4:U4"/>
  </mergeCells>
  <pageMargins left="0.15748031496062992" right="0" top="0.35433070866141736" bottom="0" header="0.31496062992125984" footer="0.31496062992125984"/>
  <pageSetup paperSize="9" scale="71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KUMAR ASIT</cp:lastModifiedBy>
  <cp:lastPrinted>2018-01-29T05:43:33Z</cp:lastPrinted>
  <dcterms:created xsi:type="dcterms:W3CDTF">2013-08-22T12:33:56Z</dcterms:created>
  <dcterms:modified xsi:type="dcterms:W3CDTF">2018-03-13T07:40:06Z</dcterms:modified>
</cp:coreProperties>
</file>